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<sst xmlns="http://schemas.openxmlformats.org/spreadsheetml/2006/main" count="368" uniqueCount="368">
  <si>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</si>
  <si>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</si>
  <si>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</si>
  <si>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</si>
  <si>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</si>
  <si>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</si>
  <si>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</si>
  <si>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</si>
  <si>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</si>
  <si>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</si>
  <si>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</si>
  <si>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</si>
  <si>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</si>
  <si>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</si>
  <si>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</si>
  <si>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Адрес: м. Люблино, Тихорецкий бульвар д. 1, ТЯК Москва, здание Технолайн, ряд В-84.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</si>
  <si>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
+7 (964) 644-9047 или на почту Info@saffa.ru</t>
  </si>
  <si>
    <t>Прайс-лист "Jmary" от 20.05.2024</t>
  </si>
  <si>
    <t>1</t>
  </si>
  <si>
    <t>УТ-00004557</t>
  </si>
  <si>
    <t>2000000012247</t>
  </si>
  <si>
    <t>Штативы / триподы</t>
  </si>
  <si>
    <t>Ссылка на товар</t>
  </si>
  <si>
    <t>Трипод-штатив JMARY KP-2203, напольный для фото/видеокамер, 315-618мм, черный</t>
  </si>
  <si>
    <t>0</t>
  </si>
  <si>
    <t>2</t>
  </si>
  <si>
    <t>УТ-00012497</t>
  </si>
  <si>
    <t>2006986850699</t>
  </si>
  <si>
    <t>Штативы / триподы</t>
  </si>
  <si>
    <t>Ссылка на товар</t>
  </si>
  <si>
    <t>Трипод-штатив JMARY KP-2205, напольный для фото/видеокамер, 395-1340мм, черный</t>
  </si>
  <si>
    <t>0</t>
  </si>
  <si>
    <t>3</t>
  </si>
  <si>
    <t>УТ-00012498</t>
  </si>
  <si>
    <t>2006986850705</t>
  </si>
  <si>
    <t>Штативы / триподы</t>
  </si>
  <si>
    <t>Ссылка на товар</t>
  </si>
  <si>
    <t>Трипод-штатив JMARY KP-2207, напольный для фото/видеокамер, 385-1330мм, черный</t>
  </si>
  <si>
    <t>0</t>
  </si>
  <si>
    <t>4</t>
  </si>
  <si>
    <t>УТ-00004561</t>
  </si>
  <si>
    <t>2000000012254</t>
  </si>
  <si>
    <t>Штативы / триподы</t>
  </si>
  <si>
    <t>Ссылка на товар</t>
  </si>
  <si>
    <t>Трипод-штатив JMARY KP-2234, напольный для фото/видеокамер, 470-1400мм, черный</t>
  </si>
  <si>
    <t>0</t>
  </si>
  <si>
    <t>5</t>
  </si>
  <si>
    <t>УТ-00008158</t>
  </si>
  <si>
    <t>2000000034508</t>
  </si>
  <si>
    <t>Штативы / триподы</t>
  </si>
  <si>
    <t>Ссылка на товар</t>
  </si>
  <si>
    <t>Трипод-штатив JMARY KP-2254, напольный для фото/видеокамер, 520-1765мм, черный</t>
  </si>
  <si>
    <t>0</t>
  </si>
  <si>
    <t>6</t>
  </si>
  <si>
    <t>УТ-00004560</t>
  </si>
  <si>
    <t>2000000012261</t>
  </si>
  <si>
    <t>Штативы / триподы</t>
  </si>
  <si>
    <t>Ссылка на товар</t>
  </si>
  <si>
    <t>Трипод-штатив JMARY KP-2264, напольный для фото/видеокамер, 540-1765мм, черный</t>
  </si>
  <si>
    <t>0</t>
  </si>
  <si>
    <t>7</t>
  </si>
  <si>
    <t>УТ-00012499</t>
  </si>
  <si>
    <t>2006986850712</t>
  </si>
  <si>
    <t>Штативы / триподы</t>
  </si>
  <si>
    <t>Ссылка на товар</t>
  </si>
  <si>
    <t>Трипод-штатив JMARY KP-2274, напольный для фото/видеокамер, 560-1670мм, черный</t>
  </si>
  <si>
    <t>0</t>
  </si>
  <si>
    <t>8</t>
  </si>
  <si>
    <t>УТ-00012500</t>
  </si>
  <si>
    <t>2006986850729</t>
  </si>
  <si>
    <t>Штативы / триподы</t>
  </si>
  <si>
    <t>Ссылка на товар</t>
  </si>
  <si>
    <t>Трипод-штатив JMARY KP-2294, напольный для фото/видеокамер, 575-1790мм, черный</t>
  </si>
  <si>
    <t>0</t>
  </si>
  <si>
    <t>9</t>
  </si>
  <si>
    <t>УТ-00010422</t>
  </si>
  <si>
    <t>2000000044378</t>
  </si>
  <si>
    <t>Штативы / триподы</t>
  </si>
  <si>
    <t>Ссылка на товар</t>
  </si>
  <si>
    <t>Трипод-штатив JMARY KP-2599, напольный для фото/видеокамер, 535-1650мм, черный</t>
  </si>
  <si>
    <t>0</t>
  </si>
  <si>
    <t>10</t>
  </si>
  <si>
    <t>УТ-00012501</t>
  </si>
  <si>
    <t>2006986850736</t>
  </si>
  <si>
    <t>Штативы / триподы</t>
  </si>
  <si>
    <t>Ссылка на товар</t>
  </si>
  <si>
    <t>Трипод-штатив JMARY KT25-H30, напольный для фото/видеокамер, 190-515мм, черный</t>
  </si>
  <si>
    <t>0</t>
  </si>
  <si>
    <t>11</t>
  </si>
  <si>
    <t>УТ-00004559</t>
  </si>
  <si>
    <t>2000000033709</t>
  </si>
  <si>
    <t>Штативы / триподы</t>
  </si>
  <si>
    <t>Ссылка на товар</t>
  </si>
  <si>
    <t>Трипод-штатив JMARY KT255+NB36, напольный для фото/видеокамер, 410-1575мм, черный</t>
  </si>
  <si>
    <t>0</t>
  </si>
  <si>
    <t>12</t>
  </si>
  <si>
    <t>УТ-00012502</t>
  </si>
  <si>
    <t>2006986850743</t>
  </si>
  <si>
    <t>Штативы / триподы</t>
  </si>
  <si>
    <t>Ссылка на товар</t>
  </si>
  <si>
    <t>Трипод-штатив JMARY KT325-NB30, напольный для фото/видеокамер, 425-1645мм, черный</t>
  </si>
  <si>
    <t>0</t>
  </si>
  <si>
    <t>13</t>
  </si>
  <si>
    <t>УТ-00012274</t>
  </si>
  <si>
    <t>6954653654124</t>
  </si>
  <si>
    <t>Штативы / триподы</t>
  </si>
  <si>
    <t>Ссылка на товар</t>
  </si>
  <si>
    <t>Трипод-штатив JMARY MT-19, напольный для фото/видеокамер, 145-275мм, черный</t>
  </si>
  <si>
    <t>4</t>
  </si>
  <si>
    <t>14</t>
  </si>
  <si>
    <t>УТ-00004562</t>
  </si>
  <si>
    <t>6954653654117</t>
  </si>
  <si>
    <t>Штативы / триподы</t>
  </si>
  <si>
    <t>Ссылка на товар</t>
  </si>
  <si>
    <t>Трипод-штатив JMARY MT-20, настольный для фото/видеокамер/смартфон, 100-150мм, черный</t>
  </si>
  <si>
    <t>75</t>
  </si>
  <si>
    <t>15</t>
  </si>
  <si>
    <t>УТ-00006097</t>
  </si>
  <si>
    <t>2000000012322</t>
  </si>
  <si>
    <t>Штативы / триподы</t>
  </si>
  <si>
    <t>Ссылка на товар</t>
  </si>
  <si>
    <t>Трипод-штатив JMARY MT-25, настольный для фото/видеокамер, 175-265мм, черный</t>
  </si>
  <si>
    <t>51</t>
  </si>
  <si>
    <t>16</t>
  </si>
  <si>
    <t>УТ-00012494</t>
  </si>
  <si>
    <t>6915232263304</t>
  </si>
  <si>
    <t>Штативы / триподы</t>
  </si>
  <si>
    <t>Ссылка на товар</t>
  </si>
  <si>
    <t>Трипод-штатив JMARY MT-30, настольный для фото/видеокамер, черный</t>
  </si>
  <si>
    <t>79</t>
  </si>
  <si>
    <t>17</t>
  </si>
  <si>
    <t>УТ-00010421</t>
  </si>
  <si>
    <t>2000000044385</t>
  </si>
  <si>
    <t>Штативы / триподы</t>
  </si>
  <si>
    <t>Ссылка на товар</t>
  </si>
  <si>
    <t>Трипод-штатив JMARY MT-33, настольный для фото/видеокамер, черный</t>
  </si>
  <si>
    <t>11</t>
  </si>
  <si>
    <t>18</t>
  </si>
  <si>
    <t>УТ-00006113</t>
  </si>
  <si>
    <t>2000000012339</t>
  </si>
  <si>
    <t>Штативы / триподы</t>
  </si>
  <si>
    <t>Ссылка на товар</t>
  </si>
  <si>
    <t>Трипод-штатив JMARY MT-35, настольный для фото/видеокамер, 130-230мм, черный</t>
  </si>
  <si>
    <t>23</t>
  </si>
  <si>
    <t>19</t>
  </si>
  <si>
    <t>УТ-00006103</t>
  </si>
  <si>
    <t>2000000012278</t>
  </si>
  <si>
    <t>Штативы / триподы</t>
  </si>
  <si>
    <t>Ссылка на товар</t>
  </si>
  <si>
    <t>Трипод-штатив JMARY MT-36, напольный для фото/видеокамер, 530-1710мм, черный</t>
  </si>
  <si>
    <t>0</t>
  </si>
  <si>
    <t>20</t>
  </si>
  <si>
    <t>УТ-00012275</t>
  </si>
  <si>
    <t>2006986848801</t>
  </si>
  <si>
    <t>Штативы / триподы</t>
  </si>
  <si>
    <t>Ссылка на товар</t>
  </si>
  <si>
    <t>Трипод-штатив JMARY MT-38, напольный для фото/видеокамер, 590-1680мм, черный</t>
  </si>
  <si>
    <t>50</t>
  </si>
  <si>
    <t>21</t>
  </si>
  <si>
    <t>УТ-00012276</t>
  </si>
  <si>
    <t>2006986848795</t>
  </si>
  <si>
    <t>Штативы / триподы</t>
  </si>
  <si>
    <t>Ссылка на товар</t>
  </si>
  <si>
    <t>Трипод-штатив JMARY MT-39, напольный для фото/видеокамер, 460-1530мм, черный</t>
  </si>
  <si>
    <t>0</t>
  </si>
  <si>
    <t>22</t>
  </si>
  <si>
    <t>УТ-00012495</t>
  </si>
  <si>
    <t>2006986850675</t>
  </si>
  <si>
    <t>Штативы / триподы</t>
  </si>
  <si>
    <t>Ссылка на товар</t>
  </si>
  <si>
    <t>Трипод-штатив JMARY MT-40, напольный для фото/видеокамер, 440-1515мм, черный</t>
  </si>
  <si>
    <t>0</t>
  </si>
  <si>
    <t>23</t>
  </si>
  <si>
    <t>УТ-00006104</t>
  </si>
  <si>
    <t>2000000012285</t>
  </si>
  <si>
    <t>Штативы / триподы</t>
  </si>
  <si>
    <t>Ссылка на товар</t>
  </si>
  <si>
    <t>Трипод-штатив JMARY MT-45, напольный для фото/видеокамер, 610-1680мм, черный</t>
  </si>
  <si>
    <t>134</t>
  </si>
  <si>
    <t>24</t>
  </si>
  <si>
    <t>УТ-00012496</t>
  </si>
  <si>
    <t>2006986850682</t>
  </si>
  <si>
    <t>Штативы / триподы</t>
  </si>
  <si>
    <t>Ссылка на товар</t>
  </si>
  <si>
    <t>Трипод-штатив JMARY MT-49, напольный для фото/видеокамер, 385-955мм, черный</t>
  </si>
  <si>
    <t>0</t>
  </si>
  <si>
    <t>25</t>
  </si>
  <si>
    <t>УТ-00006108</t>
  </si>
  <si>
    <t>2000000012292</t>
  </si>
  <si>
    <t>Штативы / триподы</t>
  </si>
  <si>
    <t>Ссылка на товар</t>
  </si>
  <si>
    <t>Трипод-штатив JMARY MT-68, напольный для фото/видеокамер, 285-395мм, черный</t>
  </si>
  <si>
    <t>0</t>
  </si>
  <si>
    <t>26</t>
  </si>
  <si>
    <t>УТ-00009829</t>
  </si>
  <si>
    <t>2000000039961</t>
  </si>
  <si>
    <t>Штативы / триподы</t>
  </si>
  <si>
    <t>Ссылка на товар</t>
  </si>
  <si>
    <t>Трипод-штатив JMARY MT-75, напольный для фото/видеокамер, 800-2100мм, черный</t>
  </si>
  <si>
    <t>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</si>
</sst>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57150</xdr:rowOff>
    </xdr:from>
    <xdr:to>
      <xdr:col>2</xdr:col>
      <xdr:colOff>914400</xdr:colOff>
      <xdr:row>3</xdr:row>
      <xdr:rowOff>166081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16345A0-21E3-4FBE-8B93-93C20F4CA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47650"/>
          <a:ext cx="1952625" cy="489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saffa.ru/catalog/shtativy_tripody/_jmary_kp_2203_315_618_/" TargetMode="External"/><Relationship Id="rId4" Type="http://schemas.openxmlformats.org/officeDocument/2006/relationships/hyperlink" Target="https://saffa.ru/catalog/shtativy_tripody/tripod_jmary_kp_2205_napolnyy_dlya_foto_videokamer_395_1340mm_chernyy/" TargetMode="External"/><Relationship Id="rId5" Type="http://schemas.openxmlformats.org/officeDocument/2006/relationships/hyperlink" Target="https://saffa.ru/catalog/shtativy_tripody/tripod_jmary_kp_2207_napolnyy_dlya_foto_videokamer_385_1330mm_chernyy/" TargetMode="External"/><Relationship Id="rId6" Type="http://schemas.openxmlformats.org/officeDocument/2006/relationships/hyperlink" Target="https://saffa.ru/catalog/shtativy_tripody/_jmary_kp_2234_470_1400_/" TargetMode="External"/><Relationship Id="rId7" Type="http://schemas.openxmlformats.org/officeDocument/2006/relationships/hyperlink" Target="https://saffa.ru/catalog/shtativy_tripody/_jmary_kp_2254_/" TargetMode="External"/><Relationship Id="rId8" Type="http://schemas.openxmlformats.org/officeDocument/2006/relationships/hyperlink" Target="https://saffa.ru/catalog/shtativy_tripody/_jmary_kp_2264_540_1765_/" TargetMode="External"/><Relationship Id="rId9" Type="http://schemas.openxmlformats.org/officeDocument/2006/relationships/hyperlink" Target="https://saffa.ru/catalog/shtativy_tripody/tripod_jmary_kp_2274_napolnyy_dlya_foto_videokamer_560_1670mm_chernyy/" TargetMode="External"/><Relationship Id="rId10" Type="http://schemas.openxmlformats.org/officeDocument/2006/relationships/hyperlink" Target="https://saffa.ru/catalog/shtativy_tripody/tripod_jmary_kp_2294_napolnyy_dlya_foto_videokamer_575_1790mm_chernyy/" TargetMode="External"/><Relationship Id="rId11" Type="http://schemas.openxmlformats.org/officeDocument/2006/relationships/hyperlink" Target="https://saffa.ru/catalog/shtativy_tripody/tripod_jmary_kp_2599_napolnyy_dlya_foto_videokamer_535_1650mm_chernyy/" TargetMode="External"/><Relationship Id="rId12" Type="http://schemas.openxmlformats.org/officeDocument/2006/relationships/hyperlink" Target="https://saffa.ru/catalog/shtativy_tripody/tripod_jmary_kt25_h30_napolnyy_dlya_foto_videokamer_190_515mm_chernyy/" TargetMode="External"/><Relationship Id="rId13" Type="http://schemas.openxmlformats.org/officeDocument/2006/relationships/hyperlink" Target="https://saffa.ru/catalog/shtativy_tripody/_jmary_kt255_nb36_410_1575_/" TargetMode="External"/><Relationship Id="rId14" Type="http://schemas.openxmlformats.org/officeDocument/2006/relationships/hyperlink" Target="https://saffa.ru/catalog/shtativy_tripody/tripod_jmary_kt325_nb30_napolnyy_dlya_foto_videokamer_425_1645mm_chernyy/" TargetMode="External"/><Relationship Id="rId15" Type="http://schemas.openxmlformats.org/officeDocument/2006/relationships/hyperlink" Target="https://saffa.ru/catalog/shtativy_tripody/tripod_jmary_mt_19_napolnyy_dlya_foto_videokamer_145_275mm_chernyy/" TargetMode="External"/><Relationship Id="rId16" Type="http://schemas.openxmlformats.org/officeDocument/2006/relationships/hyperlink" Target="https://saffa.ru/catalog/shtativy_tripody/_jmary_mt_20_/" TargetMode="External"/><Relationship Id="rId17" Type="http://schemas.openxmlformats.org/officeDocument/2006/relationships/hyperlink" Target="https://saffa.ru/catalog/shtativy_tripody/_jmary_mt_25_175_265_/" TargetMode="External"/><Relationship Id="rId18" Type="http://schemas.openxmlformats.org/officeDocument/2006/relationships/hyperlink" Target="https://saffa.ru/catalog/shtativy_tripody/tripod_jmary_mt_30_nastolnyy_dlya_foto_videokamer_chernyy/" TargetMode="External"/><Relationship Id="rId19" Type="http://schemas.openxmlformats.org/officeDocument/2006/relationships/hyperlink" Target="https://saffa.ru/catalog/shtativy_tripody/tripod_jmary_mt_33_nastolnyy_dlya_foto_videokamer_chernyy/" TargetMode="External"/><Relationship Id="rId20" Type="http://schemas.openxmlformats.org/officeDocument/2006/relationships/hyperlink" Target="https://saffa.ru/catalog/shtativy_tripody/_jmary_mt_35_130_230_/" TargetMode="External"/><Relationship Id="rId21" Type="http://schemas.openxmlformats.org/officeDocument/2006/relationships/hyperlink" Target="https://saffa.ru/catalog/shtativy_tripody/_jmary_mt_36_530_1710_/" TargetMode="External"/><Relationship Id="rId22" Type="http://schemas.openxmlformats.org/officeDocument/2006/relationships/hyperlink" Target="https://saffa.ru/catalog/shtativy_tripody/tripod_jmary_mt_38_napolnyy_dlya_foto_videokamer_590_1680mm_chernyy/" TargetMode="External"/><Relationship Id="rId23" Type="http://schemas.openxmlformats.org/officeDocument/2006/relationships/hyperlink" Target="https://saffa.ru/catalog/shtativy_tripody/tripod_jmary_mt_39_napolnyy_dlya_foto_videokamer_460_1530mm_chernyy/" TargetMode="External"/><Relationship Id="rId24" Type="http://schemas.openxmlformats.org/officeDocument/2006/relationships/hyperlink" Target="https://saffa.ru/catalog/shtativy_tripody/tripod_jmary_mt_40_napolnyy_dlya_foto_videokamer_440_1515mm_chernyy/" TargetMode="External"/><Relationship Id="rId25" Type="http://schemas.openxmlformats.org/officeDocument/2006/relationships/hyperlink" Target="https://saffa.ru/catalog/shtativy_tripody/_jmary_mt_45_610_1680_/" TargetMode="External"/><Relationship Id="rId26" Type="http://schemas.openxmlformats.org/officeDocument/2006/relationships/hyperlink" Target="https://saffa.ru/catalog/shtativy_tripody/tripod_jmary_mt_49_napolnyy_dlya_foto_videokamer_385_955mm_chernyy/" TargetMode="External"/><Relationship Id="rId27" Type="http://schemas.openxmlformats.org/officeDocument/2006/relationships/hyperlink" Target="https://saffa.ru/catalog/shtativy_tripody/_jmary_mt_68_285_395_/" TargetMode="External"/><Relationship Id="rId28" Type="http://schemas.openxmlformats.org/officeDocument/2006/relationships/hyperlink" Target="https://saffa.ru/catalog/shtativy_tripody/_jmary_mt_75_800_2100_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38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22.222222222222" customWidth="1"/>
  </cols>
  <sheetData>
    <row r="1" spans="1:14" ht="15" customHeight="1" x14ac:dyDescent="0.25">
      <c r="A1" s="12"/>
      <c r="B1" s="12"/>
      <c r="C1" s="12"/>
      <c r="D1" s="16" t="s">
        <v>15</v>
      </c>
      <c r="E1" s="16"/>
      <c r="F1" s="16"/>
      <c r="G1" s="6" t="s">
        <v>16</v>
      </c>
      <c r="H1" s="6"/>
      <c r="I1" s="6"/>
      <c r="J1" s="6"/>
      <c r="K1" s="6"/>
    </row>
    <row r="2" spans="1:14" ht="15" customHeight="1" x14ac:dyDescent="0.25">
      <c r="A2" s="12"/>
      <c r="B2" s="12"/>
      <c r="C2" s="12"/>
      <c r="D2" s="16"/>
      <c r="E2" s="16"/>
      <c r="F2" s="16"/>
      <c r="G2" s="6"/>
      <c r="H2" s="6"/>
      <c r="I2" s="6"/>
      <c r="J2" s="6"/>
      <c r="K2" s="6"/>
      <c r="L2" s="5" t="str">
        <f>CONCATENATE("Итого: ОПТ МАХ - ",SUM(L10:L1048576)," руб.")</f>
        <v>Итого: ОПТ МАХ - 0 руб.</v>
      </c>
      <c r="M2" s="5"/>
      <c r="N2" s="5"/>
    </row>
    <row r="3" spans="1:14" ht="15" customHeight="1" x14ac:dyDescent="0.25">
      <c r="A3" s="12"/>
      <c r="B3" s="12"/>
      <c r="C3" s="12"/>
      <c r="D3" s="16"/>
      <c r="E3" s="16"/>
      <c r="F3" s="16"/>
      <c r="G3" s="6"/>
      <c r="H3" s="6"/>
      <c r="I3" s="6"/>
      <c r="J3" s="6"/>
      <c r="K3" s="6"/>
      <c r="L3" s="5" t="str">
        <f>CONCATENATE("Итого: ОПТ 1 - ",SUM(M10:M1048576)," руб.")</f>
        <v>Итого: ОПТ 1 - 0 руб.</v>
      </c>
      <c r="M3" s="5"/>
      <c r="N3" s="5"/>
    </row>
    <row r="4" spans="1:14" ht="15" customHeight="1" x14ac:dyDescent="0.25">
      <c r="A4" s="12"/>
      <c r="B4" s="12"/>
      <c r="C4" s="12"/>
      <c r="D4" s="16"/>
      <c r="E4" s="16"/>
      <c r="F4" s="16"/>
      <c r="G4" s="6"/>
      <c r="H4" s="6"/>
      <c r="I4" s="6"/>
      <c r="J4" s="6"/>
      <c r="K4" s="6"/>
      <c r="L4" s="5" t="str">
        <f>CONCATENATE("Итого: ОПТ 2 - ",SUM(N10:N1048576)," руб.")</f>
        <v>Итого: ОПТ 2 - 0 руб.</v>
      </c>
      <c r="M4" s="5"/>
      <c r="N4" s="5"/>
    </row>
    <row r="5" spans="1:14" ht="15" customHeight="1" x14ac:dyDescent="0.25">
      <c r="A5" s="12"/>
      <c r="B5" s="12"/>
      <c r="C5" s="12"/>
      <c r="D5" s="16"/>
      <c r="E5" s="16"/>
      <c r="F5" s="16"/>
      <c r="G5" s="6"/>
      <c r="H5" s="6"/>
      <c r="I5" s="6"/>
      <c r="J5" s="6"/>
      <c r="K5" s="6"/>
    </row>
    <row r="6" spans="1:14" ht="15.75" customHeight="1" thickBot="1" x14ac:dyDescent="0.3">
      <c r="A6" s="13"/>
      <c r="B6" s="13"/>
      <c r="C6" s="13"/>
      <c r="D6" s="17"/>
      <c r="E6" s="17"/>
      <c r="F6" s="17"/>
      <c r="G6" s="7"/>
      <c r="H6" s="7"/>
      <c r="I6" s="7"/>
      <c r="J6" s="7"/>
      <c r="K6" s="7"/>
    </row>
    <row r="7" spans="1:14" ht="30.95" customHeight="1" x14ac:dyDescent="0.25">
      <c r="A7" s="14" t="s">
        <v>0</v>
      </c>
      <c r="B7" s="14" t="s">
        <v>1</v>
      </c>
      <c r="C7" s="14" t="s">
        <v>2</v>
      </c>
      <c r="D7" s="14" t="s">
        <v>14</v>
      </c>
      <c r="E7" s="14" t="s">
        <v>12</v>
      </c>
      <c r="F7" s="14" t="s">
        <v>3</v>
      </c>
      <c r="G7" s="8" t="s">
        <v>4</v>
      </c>
      <c r="H7" s="9"/>
      <c r="I7" s="10" t="s">
        <v>9</v>
      </c>
      <c r="J7" s="11"/>
      <c r="K7" s="9"/>
      <c r="L7" s="10" t="s">
        <v>10</v>
      </c>
      <c r="M7" s="11"/>
      <c r="N7" s="9"/>
    </row>
    <row r="8" spans="1:14" ht="30.95" customHeight="1" thickBot="1" x14ac:dyDescent="0.3">
      <c r="A8" s="15"/>
      <c r="B8" s="15"/>
      <c r="C8" s="15"/>
      <c r="D8" s="15"/>
      <c r="E8" s="15"/>
      <c r="F8" s="15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3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1305.22</v>
      </c>
      <c r="J10">
        <v>1223.64</v>
      </c>
      <c r="K10">
        <f>PRODUCT(H10,I10)</f>
      </c>
      <c r="L10">
        <f>PRODUCT(H10,J10)</f>
      </c>
      <c r="M10">
        <f>PRODUCT(H10,K10)</f>
      </c>
    </row>
    <row r="11" spans="1:13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935.82</v>
      </c>
      <c r="J11">
        <v>877.34</v>
      </c>
      <c r="K11">
        <f>PRODUCT(H11,I11)</f>
      </c>
      <c r="L11">
        <f>PRODUCT(H11,J11)</f>
      </c>
      <c r="M11">
        <f>PRODUCT(H11,K11)</f>
      </c>
    </row>
    <row r="12" spans="1:13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1034.32</v>
      </c>
      <c r="J12">
        <v>969.68</v>
      </c>
      <c r="K12">
        <f>PRODUCT(H12,I12)</f>
      </c>
      <c r="L12">
        <f>PRODUCT(H12,J12)</f>
      </c>
      <c r="M12">
        <f>PRODUCT(H12,K12)</f>
      </c>
    </row>
    <row r="13" spans="1:13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1773.14</v>
      </c>
      <c r="J13">
        <v>1662.32</v>
      </c>
      <c r="K13">
        <f>PRODUCT(H13,I13)</f>
      </c>
      <c r="L13">
        <f>PRODUCT(H13,J13)</f>
      </c>
      <c r="M13">
        <f>PRODUCT(H13,K13)</f>
      </c>
    </row>
    <row r="14" spans="1:13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2044.03</v>
      </c>
      <c r="J14">
        <v>1916.28</v>
      </c>
      <c r="K14">
        <f>PRODUCT(H14,I14)</f>
      </c>
      <c r="L14">
        <f>PRODUCT(H14,J14)</f>
      </c>
      <c r="M14">
        <f>PRODUCT(H14,K14)</f>
      </c>
    </row>
    <row r="15" spans="1:13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2585.81</v>
      </c>
      <c r="J15">
        <v>2424.2</v>
      </c>
      <c r="K15">
        <f>PRODUCT(H15,I15)</f>
      </c>
      <c r="L15">
        <f>PRODUCT(H15,J15)</f>
      </c>
      <c r="M15">
        <f>PRODUCT(H15,K15)</f>
      </c>
    </row>
    <row r="16" spans="1:13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2462.69</v>
      </c>
      <c r="J16">
        <v>2308.77</v>
      </c>
      <c r="K16">
        <f>PRODUCT(H16,I16)</f>
      </c>
      <c r="L16">
        <f>PRODUCT(H16,J16)</f>
      </c>
      <c r="M16">
        <f>PRODUCT(H16,K16)</f>
      </c>
    </row>
    <row r="17" spans="1:13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2955.22</v>
      </c>
      <c r="J17">
        <v>2770.52</v>
      </c>
      <c r="K17">
        <f>PRODUCT(H17,I17)</f>
      </c>
      <c r="L17">
        <f>PRODUCT(H17,J17)</f>
      </c>
      <c r="M17">
        <f>PRODUCT(H17,K17)</f>
      </c>
    </row>
    <row r="18" spans="1:13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2536.56</v>
      </c>
      <c r="J18">
        <v>2378.03</v>
      </c>
      <c r="K18">
        <f>PRODUCT(H18,I18)</f>
      </c>
      <c r="L18">
        <f>PRODUCT(H18,J18)</f>
      </c>
      <c r="M18">
        <f>PRODUCT(H18,K18)</f>
      </c>
    </row>
    <row r="19" spans="1:13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3940.29</v>
      </c>
      <c r="J19">
        <v>3694.02</v>
      </c>
      <c r="K19">
        <f>PRODUCT(H19,I19)</f>
      </c>
      <c r="L19">
        <f>PRODUCT(H19,J19)</f>
      </c>
      <c r="M19">
        <f>PRODUCT(H19,K19)</f>
      </c>
    </row>
    <row r="20" spans="1:13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6649.23</v>
      </c>
      <c r="J20">
        <v>6233.66</v>
      </c>
      <c r="K20">
        <f>PRODUCT(H20,I20)</f>
      </c>
      <c r="L20">
        <f>PRODUCT(H20,J20)</f>
      </c>
      <c r="M20">
        <f>PRODUCT(H20,K20)</f>
      </c>
    </row>
    <row r="21" spans="1:13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4186.56</v>
      </c>
      <c r="J21">
        <v>3924.9</v>
      </c>
      <c r="K21">
        <f>PRODUCT(H21,I21)</f>
      </c>
      <c r="L21">
        <f>PRODUCT(H21,J21)</f>
      </c>
      <c r="M21">
        <f>PRODUCT(H21,K21)</f>
      </c>
    </row>
    <row r="22" spans="1:13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541.79</v>
      </c>
      <c r="J22">
        <v>507.93</v>
      </c>
      <c r="K22">
        <f>PRODUCT(H22,I22)</f>
      </c>
      <c r="L22">
        <f>PRODUCT(H22,J22)</f>
      </c>
      <c r="M22">
        <f>PRODUCT(H22,K22)</f>
      </c>
    </row>
    <row r="23" spans="1:13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443.28</v>
      </c>
      <c r="J23">
        <v>415.58</v>
      </c>
      <c r="K23">
        <f>PRODUCT(H23,I23)</f>
      </c>
      <c r="L23">
        <f>PRODUCT(H23,J23)</f>
      </c>
      <c r="M23">
        <f>PRODUCT(H23,K23)</f>
      </c>
    </row>
    <row r="24" spans="1:13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566.42</v>
      </c>
      <c r="J24">
        <v>531.02</v>
      </c>
      <c r="K24">
        <f>PRODUCT(H24,I24)</f>
      </c>
      <c r="L24">
        <f>PRODUCT(H24,J24)</f>
      </c>
      <c r="M24">
        <f>PRODUCT(H24,K24)</f>
      </c>
    </row>
    <row r="25" spans="1:13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689.55</v>
      </c>
      <c r="J25">
        <v>646.46</v>
      </c>
      <c r="K25">
        <f>PRODUCT(H25,I25)</f>
      </c>
      <c r="L25">
        <f>PRODUCT(H25,J25)</f>
      </c>
      <c r="M25">
        <f>PRODUCT(H25,K25)</f>
      </c>
    </row>
    <row r="26" spans="1:13" customHeight="1">
      <c r="A26" t="s">
        <v>130</v>
      </c>
      <c r="B26" t="s">
        <v>131</v>
      </c>
      <c r="C26" t="s">
        <v>132</v>
      </c>
      <c r="D26" t="s">
        <v>133</v>
      </c>
      <c r="E26" s="21" t="s">
        <v>134</v>
      </c>
      <c r="F26" t="s">
        <v>135</v>
      </c>
      <c r="G26" s="22" t="s">
        <v>136</v>
      </c>
      <c r="H26">
        <v>0</v>
      </c>
      <c r="I26">
        <v>738.8</v>
      </c>
      <c r="J26">
        <v>692.63</v>
      </c>
      <c r="K26">
        <f>PRODUCT(H26,I26)</f>
      </c>
      <c r="L26">
        <f>PRODUCT(H26,J26)</f>
      </c>
      <c r="M26">
        <f>PRODUCT(H26,K26)</f>
      </c>
    </row>
    <row r="27" spans="1:13" customHeight="1">
      <c r="A27" t="s">
        <v>137</v>
      </c>
      <c r="B27" t="s">
        <v>138</v>
      </c>
      <c r="C27" t="s">
        <v>139</v>
      </c>
      <c r="D27" t="s">
        <v>140</v>
      </c>
      <c r="E27" s="21" t="s">
        <v>141</v>
      </c>
      <c r="F27" t="s">
        <v>142</v>
      </c>
      <c r="G27" s="22" t="s">
        <v>143</v>
      </c>
      <c r="H27">
        <v>0</v>
      </c>
      <c r="I27">
        <v>812.69</v>
      </c>
      <c r="J27">
        <v>761.9</v>
      </c>
      <c r="K27">
        <f>PRODUCT(H27,I27)</f>
      </c>
      <c r="L27">
        <f>PRODUCT(H27,J27)</f>
      </c>
      <c r="M27">
        <f>PRODUCT(H27,K27)</f>
      </c>
    </row>
    <row r="28" spans="1:13" customHeight="1">
      <c r="A28" t="s">
        <v>144</v>
      </c>
      <c r="B28" t="s">
        <v>145</v>
      </c>
      <c r="C28" t="s">
        <v>146</v>
      </c>
      <c r="D28" t="s">
        <v>147</v>
      </c>
      <c r="E28" s="21" t="s">
        <v>148</v>
      </c>
      <c r="F28" t="s">
        <v>149</v>
      </c>
      <c r="G28" s="22" t="s">
        <v>150</v>
      </c>
      <c r="H28">
        <v>0</v>
      </c>
      <c r="I28">
        <v>812.69</v>
      </c>
      <c r="J28">
        <v>761.9</v>
      </c>
      <c r="K28">
        <f>PRODUCT(H28,I28)</f>
      </c>
      <c r="L28">
        <f>PRODUCT(H28,J28)</f>
      </c>
      <c r="M28">
        <f>PRODUCT(H28,K28)</f>
      </c>
    </row>
    <row r="29" spans="1:13" customHeight="1">
      <c r="A29" t="s">
        <v>151</v>
      </c>
      <c r="B29" t="s">
        <v>152</v>
      </c>
      <c r="C29" t="s">
        <v>153</v>
      </c>
      <c r="D29" t="s">
        <v>154</v>
      </c>
      <c r="E29" s="21" t="s">
        <v>155</v>
      </c>
      <c r="F29" t="s">
        <v>156</v>
      </c>
      <c r="G29" s="22" t="s">
        <v>157</v>
      </c>
      <c r="H29">
        <v>0</v>
      </c>
      <c r="I29">
        <v>861.94</v>
      </c>
      <c r="J29">
        <v>808.07</v>
      </c>
      <c r="K29">
        <f>PRODUCT(H29,I29)</f>
      </c>
      <c r="L29">
        <f>PRODUCT(H29,J29)</f>
      </c>
      <c r="M29">
        <f>PRODUCT(H29,K29)</f>
      </c>
    </row>
    <row r="30" spans="1:13" customHeight="1">
      <c r="A30" t="s">
        <v>158</v>
      </c>
      <c r="B30" t="s">
        <v>159</v>
      </c>
      <c r="C30" t="s">
        <v>160</v>
      </c>
      <c r="D30" t="s">
        <v>161</v>
      </c>
      <c r="E30" s="21" t="s">
        <v>162</v>
      </c>
      <c r="F30" t="s">
        <v>163</v>
      </c>
      <c r="G30" s="22" t="s">
        <v>164</v>
      </c>
      <c r="H30">
        <v>0</v>
      </c>
      <c r="I30">
        <v>861.94</v>
      </c>
      <c r="J30">
        <v>808.07</v>
      </c>
      <c r="K30">
        <f>PRODUCT(H30,I30)</f>
      </c>
      <c r="L30">
        <f>PRODUCT(H30,J30)</f>
      </c>
      <c r="M30">
        <f>PRODUCT(H30,K30)</f>
      </c>
    </row>
    <row r="31" spans="1:13" customHeight="1">
      <c r="A31" t="s">
        <v>165</v>
      </c>
      <c r="B31" t="s">
        <v>166</v>
      </c>
      <c r="C31" t="s">
        <v>167</v>
      </c>
      <c r="D31" t="s">
        <v>168</v>
      </c>
      <c r="E31" s="21" t="s">
        <v>169</v>
      </c>
      <c r="F31" t="s">
        <v>170</v>
      </c>
      <c r="G31" s="22" t="s">
        <v>171</v>
      </c>
      <c r="H31">
        <v>0</v>
      </c>
      <c r="I31">
        <v>861.94</v>
      </c>
      <c r="J31">
        <v>808.07</v>
      </c>
      <c r="K31">
        <f>PRODUCT(H31,I31)</f>
      </c>
      <c r="L31">
        <f>PRODUCT(H31,J31)</f>
      </c>
      <c r="M31">
        <f>PRODUCT(H31,K31)</f>
      </c>
    </row>
    <row r="32" spans="1:13" customHeight="1">
      <c r="A32" t="s">
        <v>172</v>
      </c>
      <c r="B32" t="s">
        <v>173</v>
      </c>
      <c r="C32" t="s">
        <v>174</v>
      </c>
      <c r="D32" t="s">
        <v>175</v>
      </c>
      <c r="E32" s="21" t="s">
        <v>176</v>
      </c>
      <c r="F32" t="s">
        <v>177</v>
      </c>
      <c r="G32" s="22" t="s">
        <v>178</v>
      </c>
      <c r="H32">
        <v>0</v>
      </c>
      <c r="I32">
        <v>1108.21</v>
      </c>
      <c r="J32">
        <v>1038.95</v>
      </c>
      <c r="K32">
        <f>PRODUCT(H32,I32)</f>
      </c>
      <c r="L32">
        <f>PRODUCT(H32,J32)</f>
      </c>
      <c r="M32">
        <f>PRODUCT(H32,K32)</f>
      </c>
    </row>
    <row r="33" spans="1:13" customHeight="1">
      <c r="A33" t="s">
        <v>179</v>
      </c>
      <c r="B33" t="s">
        <v>180</v>
      </c>
      <c r="C33" t="s">
        <v>181</v>
      </c>
      <c r="D33" t="s">
        <v>182</v>
      </c>
      <c r="E33" s="21" t="s">
        <v>183</v>
      </c>
      <c r="F33" t="s">
        <v>184</v>
      </c>
      <c r="G33" s="22" t="s">
        <v>185</v>
      </c>
      <c r="H33">
        <v>0</v>
      </c>
      <c r="I33">
        <v>1108.21</v>
      </c>
      <c r="J33">
        <v>1038.95</v>
      </c>
      <c r="K33">
        <f>PRODUCT(H33,I33)</f>
      </c>
      <c r="L33">
        <f>PRODUCT(H33,J33)</f>
      </c>
      <c r="M33">
        <f>PRODUCT(H33,K33)</f>
      </c>
    </row>
    <row r="34" spans="1:13" customHeight="1">
      <c r="A34" t="s">
        <v>186</v>
      </c>
      <c r="B34" t="s">
        <v>187</v>
      </c>
      <c r="C34" t="s">
        <v>188</v>
      </c>
      <c r="D34" t="s">
        <v>189</v>
      </c>
      <c r="E34" s="21" t="s">
        <v>190</v>
      </c>
      <c r="F34" t="s">
        <v>191</v>
      </c>
      <c r="G34" s="22" t="s">
        <v>192</v>
      </c>
      <c r="H34">
        <v>0</v>
      </c>
      <c r="I34">
        <v>1674.62</v>
      </c>
      <c r="J34">
        <v>1569.96</v>
      </c>
      <c r="K34">
        <f>PRODUCT(H34,I34)</f>
      </c>
      <c r="L34">
        <f>PRODUCT(H34,J34)</f>
      </c>
      <c r="M34">
        <f>PRODUCT(H34,K34)</f>
      </c>
    </row>
    <row r="35" spans="1:13" customHeight="1">
      <c r="A35" t="s">
        <v>193</v>
      </c>
      <c r="B35" t="s">
        <v>194</v>
      </c>
      <c r="C35" t="s">
        <v>195</v>
      </c>
      <c r="D35" t="s">
        <v>196</v>
      </c>
      <c r="E35" s="21" t="s">
        <v>197</v>
      </c>
      <c r="F35" t="s">
        <v>198</v>
      </c>
      <c r="G35" s="22" t="s">
        <v>199</v>
      </c>
      <c r="H35">
        <v>0</v>
      </c>
      <c r="I35">
        <v>615.66</v>
      </c>
      <c r="J35">
        <v>577.19</v>
      </c>
      <c r="K35">
        <f>PRODUCT(H35,I35)</f>
      </c>
      <c r="L35">
        <f>PRODUCT(H35,J35)</f>
      </c>
      <c r="M35">
        <f>PRODUCT(H35,K35)</f>
      </c>
    </row>
    <row r="36" spans="1:13" s="23" customFormat="1" customHeight="1">
      <c r="A36" s="24">
        <f>CONCATENATE(L2)</f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1:13" s="23" customFormat="1" customHeight="1">
      <c r="A37" s="24">
        <f>CONCATENATE(L3)</f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s="23" customFormat="1" customHeight="1">
      <c r="A38" s="24">
        <f>CONCATENATE(L4)</f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A1:C6"/>
    <mergeCell ref="F7:F8"/>
    <mergeCell ref="C7:C8"/>
    <mergeCell ref="B7:B8"/>
    <mergeCell ref="A7:A8"/>
    <mergeCell ref="E7:E8"/>
    <mergeCell ref="D7:D8"/>
    <mergeCell ref="D1:F6"/>
    <mergeCell ref="L4:N4"/>
    <mergeCell ref="G1:K6"/>
    <mergeCell ref="G7:H7"/>
    <mergeCell ref="I7:K7"/>
    <mergeCell ref="L7:N7"/>
    <mergeCell ref="L2:N2"/>
    <mergeCell ref="L3:N3"/>
    <mergeCell ref="A9:M9"/>
    <mergeCell ref="A36:M36"/>
    <mergeCell ref="A37:M37"/>
    <mergeCell ref="A38:M38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</hyperlinks>
  <pageMargins left="0.7" right="0.7" top="0.75" bottom="0.75" header="0.3" footer="0.3"/>
  <pageSetup orientation="portrait"/>
  <headerFooter alignWithMargins="0"/>
  <ignoredErrors>
    <ignoredError sqref="A1:M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2024-05-20T03:00:01Z</dcterms:created>
  <dcterms:modified xsi:type="dcterms:W3CDTF">2024-05-20T03:00:01Z</dcterms:modified>
</cp:coreProperties>
</file>